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OBOD~1\AppData\Local\Temp\uploader\29\"/>
    </mc:Choice>
  </mc:AlternateContent>
  <xr:revisionPtr revIDLastSave="0" documentId="13_ncr:1_{677F6D15-0036-4F14-B4DB-CD871445A4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6" sheetId="1" r:id="rId1"/>
  </sheets>
  <definedNames>
    <definedName name="_xlnm.Print_Titles" localSheetId="0">'Приложение 6'!$8:$12</definedName>
    <definedName name="_xlnm.Print_Area" localSheetId="0">'Приложение 6'!$A$2:$S$21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6" i="1" l="1"/>
  <c r="N16" i="1"/>
  <c r="J16" i="1"/>
  <c r="G16" i="1"/>
  <c r="D16" i="1"/>
  <c r="Q19" i="1"/>
  <c r="N19" i="1"/>
  <c r="J19" i="1"/>
  <c r="G19" i="1"/>
  <c r="D19" i="1"/>
  <c r="Q18" i="1"/>
  <c r="N18" i="1"/>
  <c r="J18" i="1"/>
  <c r="G18" i="1"/>
  <c r="D18" i="1"/>
  <c r="Q17" i="1"/>
  <c r="N17" i="1"/>
  <c r="J17" i="1"/>
  <c r="G17" i="1"/>
  <c r="D17" i="1"/>
  <c r="Q15" i="1"/>
  <c r="N15" i="1"/>
  <c r="J15" i="1"/>
  <c r="G15" i="1"/>
  <c r="D15" i="1"/>
  <c r="S14" i="1"/>
  <c r="S13" i="1" s="1"/>
  <c r="R14" i="1"/>
  <c r="R13" i="1" s="1"/>
  <c r="P14" i="1"/>
  <c r="P13" i="1" s="1"/>
  <c r="O14" i="1"/>
  <c r="O13" i="1" s="1"/>
  <c r="M14" i="1"/>
  <c r="L14" i="1"/>
  <c r="L13" i="1" s="1"/>
  <c r="K14" i="1"/>
  <c r="K13" i="1" s="1"/>
  <c r="I14" i="1"/>
  <c r="I13" i="1" s="1"/>
  <c r="H14" i="1"/>
  <c r="H13" i="1" s="1"/>
  <c r="F14" i="1"/>
  <c r="F13" i="1" s="1"/>
  <c r="E14" i="1"/>
  <c r="E13" i="1" s="1"/>
  <c r="C14" i="1"/>
  <c r="C13" i="1" s="1"/>
  <c r="M13" i="1"/>
  <c r="J14" i="1" l="1"/>
  <c r="J13" i="1" s="1"/>
  <c r="N14" i="1"/>
  <c r="N13" i="1" s="1"/>
  <c r="D14" i="1"/>
  <c r="D13" i="1" s="1"/>
  <c r="Q14" i="1"/>
  <c r="Q13" i="1" s="1"/>
  <c r="G14" i="1"/>
  <c r="G13" i="1" s="1"/>
</calcChain>
</file>

<file path=xl/sharedStrings.xml><?xml version="1.0" encoding="utf-8"?>
<sst xmlns="http://schemas.openxmlformats.org/spreadsheetml/2006/main" count="57" uniqueCount="37">
  <si>
    <t>№ п/п</t>
  </si>
  <si>
    <t>Наименование муниципального образования</t>
  </si>
  <si>
    <t>Число жителей, планируемых 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</si>
  <si>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</si>
  <si>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</si>
  <si>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</si>
  <si>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</si>
  <si>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</si>
  <si>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Всего</t>
  </si>
  <si>
    <t>в том числе</t>
  </si>
  <si>
    <t>Всего:</t>
  </si>
  <si>
    <t>в том числе: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</si>
  <si>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</si>
  <si>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</si>
  <si>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</si>
  <si>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</si>
  <si>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</si>
  <si>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
граждан в рамках реализации решений о
 КРТ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</si>
  <si>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</si>
  <si>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</si>
  <si>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(инвесторов по договору 
КРТ)</t>
  </si>
  <si>
    <t>чел.</t>
  </si>
  <si>
    <t>ед.</t>
  </si>
  <si>
    <t>кв.м</t>
  </si>
  <si>
    <t>руб.</t>
  </si>
  <si>
    <r>
      <t xml:space="preserve">Всего по </t>
    </r>
    <r>
      <rPr>
        <sz val="16"/>
        <color rgb="FF000000"/>
        <rFont val="Times New Roman"/>
        <family val="1"/>
        <charset val="204"/>
      </rPr>
      <t xml:space="preserve"> программе переселения, в рамках которой предусмотрено финансирование за счет средств Фонда</t>
    </r>
    <r>
      <rPr>
        <sz val="16"/>
        <color rgb="FF000000"/>
        <rFont val="Times New Roman"/>
        <family val="1"/>
        <charset val="204"/>
      </rPr>
      <t>. в т.ч.:</t>
    </r>
  </si>
  <si>
    <t>ПЛАН
мероприятий по переселению граждан из аварийного жилищного фонда, признанного таковым после 1 января 2017 года</t>
  </si>
  <si>
    <t>Приложение № 3</t>
  </si>
  <si>
    <t>______________________</t>
  </si>
  <si>
    <t>муниципальная собственность</t>
  </si>
  <si>
    <t>Итого по городу Кирову</t>
  </si>
  <si>
    <t>Итого по городу Котельничу</t>
  </si>
  <si>
    <t>Итого по городу Слободскому</t>
  </si>
  <si>
    <t>Итого по Мурашинскому муниципальному округу</t>
  </si>
  <si>
    <t>Итого по Оричевскому муниципальному району</t>
  </si>
  <si>
    <t>Всего по этапу 2025-2026 годов</t>
  </si>
  <si>
    <t>Приложение № 3
к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</si>
</sst>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Times New Roman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  <font>
      <b/>
      <sz val="3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view="pageLayout" topLeftCell="B1" zoomScale="65" zoomScaleNormal="55" zoomScalePageLayoutView="65" workbookViewId="0">
      <selection activeCell="J13" sqref="J13"/>
    </sheetView>
  </sheetViews>
  <sheetFormatPr defaultRowHeight="15" x14ac:dyDescent="0.25"/>
  <cols>
    <col min="1" max="1" width="4.7109375" customWidth="1"/>
    <col min="2" max="2" width="50.7109375" style="1" customWidth="1"/>
    <col min="3" max="3" width="20.7109375" customWidth="1"/>
    <col min="4" max="4" width="9.28515625" bestFit="1" customWidth="1"/>
    <col min="5" max="5" width="20.7109375" customWidth="1"/>
    <col min="6" max="6" width="23.140625" customWidth="1"/>
    <col min="7" max="7" width="11" bestFit="1" customWidth="1"/>
    <col min="8" max="8" width="20.7109375" customWidth="1"/>
    <col min="9" max="9" width="21.42578125" customWidth="1"/>
    <col min="10" max="10" width="18.85546875" bestFit="1" customWidth="1"/>
    <col min="11" max="12" width="20.7109375" customWidth="1"/>
    <col min="13" max="13" width="16" customWidth="1"/>
    <col min="14" max="14" width="10" bestFit="1" customWidth="1"/>
    <col min="15" max="15" width="20.7109375" customWidth="1"/>
    <col min="16" max="16" width="22.7109375" customWidth="1"/>
    <col min="17" max="17" width="10" bestFit="1" customWidth="1"/>
    <col min="18" max="19" width="20.7109375" customWidth="1"/>
  </cols>
  <sheetData>
    <row r="1" spans="1:19" ht="63" customHeight="1" x14ac:dyDescent="0.25"/>
    <row r="2" spans="1:19" ht="72" customHeight="1" x14ac:dyDescent="0.3">
      <c r="B2"/>
      <c r="D2" s="3"/>
      <c r="E2" s="4"/>
      <c r="F2" s="4"/>
      <c r="P2" s="7"/>
      <c r="Q2" s="16" t="s">
        <v>27</v>
      </c>
      <c r="R2" s="16"/>
      <c r="S2" s="16"/>
    </row>
    <row r="3" spans="1:19" ht="129" customHeight="1" x14ac:dyDescent="0.25">
      <c r="B3"/>
      <c r="D3" s="3"/>
      <c r="E3" s="4"/>
      <c r="F3" s="4"/>
      <c r="O3" s="14"/>
      <c r="P3" s="14"/>
      <c r="Q3" s="16" t="s">
        <v>36</v>
      </c>
      <c r="R3" s="16"/>
      <c r="S3" s="16"/>
    </row>
    <row r="6" spans="1:19" ht="93.75" customHeight="1" x14ac:dyDescent="0.25">
      <c r="A6" s="2"/>
      <c r="B6" s="17" t="s">
        <v>26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8" spans="1:19" ht="69" customHeight="1" x14ac:dyDescent="0.25">
      <c r="A8" s="21" t="s">
        <v>0</v>
      </c>
      <c r="B8" s="19" t="s">
        <v>1</v>
      </c>
      <c r="C8" s="19" t="s">
        <v>2</v>
      </c>
      <c r="D8" s="19" t="s">
        <v>3</v>
      </c>
      <c r="E8" s="19"/>
      <c r="F8" s="19"/>
      <c r="G8" s="19" t="s">
        <v>4</v>
      </c>
      <c r="H8" s="19"/>
      <c r="I8" s="19"/>
      <c r="J8" s="19" t="s">
        <v>5</v>
      </c>
      <c r="K8" s="19"/>
      <c r="L8" s="19"/>
      <c r="M8" s="19"/>
      <c r="N8" s="19" t="s">
        <v>6</v>
      </c>
      <c r="O8" s="19"/>
      <c r="P8" s="19"/>
      <c r="Q8" s="19" t="s">
        <v>7</v>
      </c>
      <c r="R8" s="19"/>
      <c r="S8" s="19"/>
    </row>
    <row r="9" spans="1:19" ht="26.25" customHeight="1" x14ac:dyDescent="0.25">
      <c r="A9" s="22"/>
      <c r="B9" s="19"/>
      <c r="C9" s="19"/>
      <c r="D9" s="24" t="s">
        <v>8</v>
      </c>
      <c r="E9" s="24" t="s">
        <v>9</v>
      </c>
      <c r="F9" s="24"/>
      <c r="G9" s="24" t="s">
        <v>8</v>
      </c>
      <c r="H9" s="24" t="s">
        <v>9</v>
      </c>
      <c r="I9" s="24"/>
      <c r="J9" s="24" t="s">
        <v>10</v>
      </c>
      <c r="K9" s="24" t="s">
        <v>11</v>
      </c>
      <c r="L9" s="24"/>
      <c r="M9" s="24"/>
      <c r="N9" s="19" t="s">
        <v>10</v>
      </c>
      <c r="O9" s="19" t="s">
        <v>11</v>
      </c>
      <c r="P9" s="19"/>
      <c r="Q9" s="19" t="s">
        <v>10</v>
      </c>
      <c r="R9" s="19" t="s">
        <v>11</v>
      </c>
      <c r="S9" s="19"/>
    </row>
    <row r="10" spans="1:19" ht="149.25" customHeight="1" x14ac:dyDescent="0.25">
      <c r="A10" s="22"/>
      <c r="B10" s="19"/>
      <c r="C10" s="19"/>
      <c r="D10" s="24"/>
      <c r="E10" s="15" t="s">
        <v>12</v>
      </c>
      <c r="F10" s="15" t="s">
        <v>29</v>
      </c>
      <c r="G10" s="24"/>
      <c r="H10" s="8" t="s">
        <v>12</v>
      </c>
      <c r="I10" s="8" t="s">
        <v>13</v>
      </c>
      <c r="J10" s="24"/>
      <c r="K10" s="8" t="s">
        <v>14</v>
      </c>
      <c r="L10" s="8" t="s">
        <v>15</v>
      </c>
      <c r="M10" s="8" t="s">
        <v>16</v>
      </c>
      <c r="N10" s="19"/>
      <c r="O10" s="8" t="s">
        <v>17</v>
      </c>
      <c r="P10" s="8" t="s">
        <v>18</v>
      </c>
      <c r="Q10" s="19"/>
      <c r="R10" s="8" t="s">
        <v>19</v>
      </c>
      <c r="S10" s="8" t="s">
        <v>20</v>
      </c>
    </row>
    <row r="11" spans="1:19" ht="20.25" customHeight="1" x14ac:dyDescent="0.25">
      <c r="A11" s="23"/>
      <c r="B11" s="19"/>
      <c r="C11" s="9" t="s">
        <v>21</v>
      </c>
      <c r="D11" s="9" t="s">
        <v>22</v>
      </c>
      <c r="E11" s="9" t="s">
        <v>22</v>
      </c>
      <c r="F11" s="9" t="s">
        <v>22</v>
      </c>
      <c r="G11" s="9" t="s">
        <v>23</v>
      </c>
      <c r="H11" s="9" t="s">
        <v>23</v>
      </c>
      <c r="I11" s="9" t="s">
        <v>23</v>
      </c>
      <c r="J11" s="9" t="s">
        <v>24</v>
      </c>
      <c r="K11" s="9" t="s">
        <v>24</v>
      </c>
      <c r="L11" s="9" t="s">
        <v>24</v>
      </c>
      <c r="M11" s="9" t="s">
        <v>24</v>
      </c>
      <c r="N11" s="8" t="s">
        <v>24</v>
      </c>
      <c r="O11" s="9" t="s">
        <v>24</v>
      </c>
      <c r="P11" s="8" t="s">
        <v>24</v>
      </c>
      <c r="Q11" s="8" t="s">
        <v>24</v>
      </c>
      <c r="R11" s="8" t="s">
        <v>24</v>
      </c>
      <c r="S11" s="8" t="s">
        <v>24</v>
      </c>
    </row>
    <row r="12" spans="1:19" ht="20.25" customHeight="1" x14ac:dyDescent="0.25">
      <c r="A12" s="9">
        <v>1</v>
      </c>
      <c r="B12" s="8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8">
        <v>14</v>
      </c>
      <c r="O12" s="9">
        <v>15</v>
      </c>
      <c r="P12" s="8">
        <v>16</v>
      </c>
      <c r="Q12" s="8">
        <v>17</v>
      </c>
      <c r="R12" s="8">
        <v>18</v>
      </c>
      <c r="S12" s="8">
        <v>19</v>
      </c>
    </row>
    <row r="13" spans="1:19" ht="94.5" customHeight="1" x14ac:dyDescent="0.25">
      <c r="A13" s="10"/>
      <c r="B13" s="11" t="s">
        <v>25</v>
      </c>
      <c r="C13" s="12">
        <f t="shared" ref="C13:S13" si="0">SUM(C14)</f>
        <v>272</v>
      </c>
      <c r="D13" s="12">
        <f t="shared" si="0"/>
        <v>138</v>
      </c>
      <c r="E13" s="12">
        <f t="shared" si="0"/>
        <v>77</v>
      </c>
      <c r="F13" s="12">
        <f t="shared" si="0"/>
        <v>61</v>
      </c>
      <c r="G13" s="13">
        <f t="shared" si="0"/>
        <v>5934.85</v>
      </c>
      <c r="H13" s="13">
        <f t="shared" si="0"/>
        <v>3064</v>
      </c>
      <c r="I13" s="13">
        <f t="shared" si="0"/>
        <v>2870.8499999999995</v>
      </c>
      <c r="J13" s="13">
        <f t="shared" si="0"/>
        <v>545954286.45000005</v>
      </c>
      <c r="K13" s="13">
        <f t="shared" si="0"/>
        <v>296260799.68000001</v>
      </c>
      <c r="L13" s="13">
        <f t="shared" si="0"/>
        <v>248476341.98999998</v>
      </c>
      <c r="M13" s="13">
        <f t="shared" si="0"/>
        <v>1217144.7799999998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R13" s="13">
        <f t="shared" si="0"/>
        <v>0</v>
      </c>
      <c r="S13" s="13">
        <f t="shared" si="0"/>
        <v>0</v>
      </c>
    </row>
    <row r="14" spans="1:19" ht="40.5" customHeight="1" x14ac:dyDescent="0.25">
      <c r="A14" s="10"/>
      <c r="B14" s="11" t="s">
        <v>35</v>
      </c>
      <c r="C14" s="12">
        <f t="shared" ref="C14:S14" si="1">SUM(C15:C19)</f>
        <v>272</v>
      </c>
      <c r="D14" s="12">
        <f t="shared" si="1"/>
        <v>138</v>
      </c>
      <c r="E14" s="12">
        <f t="shared" si="1"/>
        <v>77</v>
      </c>
      <c r="F14" s="12">
        <f t="shared" si="1"/>
        <v>61</v>
      </c>
      <c r="G14" s="13">
        <f t="shared" si="1"/>
        <v>5934.85</v>
      </c>
      <c r="H14" s="13">
        <f t="shared" si="1"/>
        <v>3064</v>
      </c>
      <c r="I14" s="13">
        <f t="shared" si="1"/>
        <v>2870.8499999999995</v>
      </c>
      <c r="J14" s="13">
        <f t="shared" si="1"/>
        <v>545954286.45000005</v>
      </c>
      <c r="K14" s="13">
        <f t="shared" si="1"/>
        <v>296260799.68000001</v>
      </c>
      <c r="L14" s="13">
        <f t="shared" si="1"/>
        <v>248476341.98999998</v>
      </c>
      <c r="M14" s="13">
        <f t="shared" si="1"/>
        <v>1217144.7799999998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3">
        <f t="shared" si="1"/>
        <v>0</v>
      </c>
      <c r="R14" s="13">
        <f t="shared" si="1"/>
        <v>0</v>
      </c>
      <c r="S14" s="13">
        <f t="shared" si="1"/>
        <v>0</v>
      </c>
    </row>
    <row r="15" spans="1:19" ht="40.5" customHeight="1" x14ac:dyDescent="0.25">
      <c r="A15" s="10">
        <v>1</v>
      </c>
      <c r="B15" s="11" t="s">
        <v>30</v>
      </c>
      <c r="C15" s="12">
        <v>162</v>
      </c>
      <c r="D15" s="12">
        <f>E15+F15</f>
        <v>79</v>
      </c>
      <c r="E15" s="12">
        <v>41</v>
      </c>
      <c r="F15" s="12">
        <v>38</v>
      </c>
      <c r="G15" s="13">
        <f>H15+I15</f>
        <v>3465.3</v>
      </c>
      <c r="H15" s="13">
        <v>1617</v>
      </c>
      <c r="I15" s="13">
        <v>1848.3</v>
      </c>
      <c r="J15" s="13">
        <f>K15+L15+M15</f>
        <v>391578900</v>
      </c>
      <c r="K15" s="13">
        <v>199235869.31</v>
      </c>
      <c r="L15" s="13">
        <v>191280261.30000001</v>
      </c>
      <c r="M15" s="13">
        <v>1062769.3899999999</v>
      </c>
      <c r="N15" s="13">
        <f>O15+P15</f>
        <v>0</v>
      </c>
      <c r="O15" s="13">
        <v>0</v>
      </c>
      <c r="P15" s="13">
        <v>0</v>
      </c>
      <c r="Q15" s="13">
        <f>R15+S15</f>
        <v>0</v>
      </c>
      <c r="R15" s="13">
        <v>0</v>
      </c>
      <c r="S15" s="13">
        <v>0</v>
      </c>
    </row>
    <row r="16" spans="1:19" ht="40.5" customHeight="1" x14ac:dyDescent="0.25">
      <c r="A16" s="10">
        <v>2</v>
      </c>
      <c r="B16" s="11" t="s">
        <v>31</v>
      </c>
      <c r="C16" s="12">
        <v>21</v>
      </c>
      <c r="D16" s="12">
        <f>E16+F16</f>
        <v>11</v>
      </c>
      <c r="E16" s="12">
        <v>4</v>
      </c>
      <c r="F16" s="12">
        <v>7</v>
      </c>
      <c r="G16" s="13">
        <f>H16+I16</f>
        <v>387.29999999999995</v>
      </c>
      <c r="H16" s="13">
        <v>94.6</v>
      </c>
      <c r="I16" s="13">
        <v>292.7</v>
      </c>
      <c r="J16" s="13">
        <f>K16+L16+M16</f>
        <v>29858745.600000001</v>
      </c>
      <c r="K16" s="13">
        <v>18766221.600000001</v>
      </c>
      <c r="L16" s="13">
        <v>11062665.25</v>
      </c>
      <c r="M16" s="13">
        <v>29858.75</v>
      </c>
      <c r="N16" s="13">
        <f>O16+P16</f>
        <v>0</v>
      </c>
      <c r="O16" s="13">
        <v>0</v>
      </c>
      <c r="P16" s="13">
        <v>0</v>
      </c>
      <c r="Q16" s="13">
        <f>R16+S16</f>
        <v>0</v>
      </c>
      <c r="R16" s="13">
        <v>0</v>
      </c>
      <c r="S16" s="13">
        <v>0</v>
      </c>
    </row>
    <row r="17" spans="1:19" ht="40.5" customHeight="1" x14ac:dyDescent="0.25">
      <c r="A17" s="10">
        <v>3</v>
      </c>
      <c r="B17" s="11" t="s">
        <v>32</v>
      </c>
      <c r="C17" s="12">
        <v>29</v>
      </c>
      <c r="D17" s="12">
        <f>E17+F17</f>
        <v>12</v>
      </c>
      <c r="E17" s="12">
        <v>9</v>
      </c>
      <c r="F17" s="12">
        <v>3</v>
      </c>
      <c r="G17" s="13">
        <f>H17+I17</f>
        <v>487.25</v>
      </c>
      <c r="H17" s="13">
        <v>365.3</v>
      </c>
      <c r="I17" s="13">
        <v>121.95</v>
      </c>
      <c r="J17" s="13">
        <f>K17+L17+M17</f>
        <v>44573142.75</v>
      </c>
      <c r="K17" s="13">
        <v>28014220.219999999</v>
      </c>
      <c r="L17" s="13">
        <v>16514349.390000001</v>
      </c>
      <c r="M17" s="13">
        <v>44573.14</v>
      </c>
      <c r="N17" s="13">
        <f>O17+P17</f>
        <v>0</v>
      </c>
      <c r="O17" s="13">
        <v>0</v>
      </c>
      <c r="P17" s="13">
        <v>0</v>
      </c>
      <c r="Q17" s="13">
        <f>R17+S17</f>
        <v>0</v>
      </c>
      <c r="R17" s="13">
        <v>0</v>
      </c>
      <c r="S17" s="13">
        <v>0</v>
      </c>
    </row>
    <row r="18" spans="1:19" ht="54" customHeight="1" x14ac:dyDescent="0.25">
      <c r="A18" s="10">
        <v>4</v>
      </c>
      <c r="B18" s="11" t="s">
        <v>33</v>
      </c>
      <c r="C18" s="12">
        <v>28</v>
      </c>
      <c r="D18" s="12">
        <f>E18+F18</f>
        <v>20</v>
      </c>
      <c r="E18" s="12">
        <v>13</v>
      </c>
      <c r="F18" s="12">
        <v>7</v>
      </c>
      <c r="G18" s="13">
        <f>H18+I18</f>
        <v>1006.2</v>
      </c>
      <c r="H18" s="13">
        <v>629.5</v>
      </c>
      <c r="I18" s="13">
        <v>376.7</v>
      </c>
      <c r="J18" s="13">
        <f>K18+L18+M18</f>
        <v>39116420.399999999</v>
      </c>
      <c r="K18" s="13">
        <v>24584670.219999999</v>
      </c>
      <c r="L18" s="13">
        <v>14492633.76</v>
      </c>
      <c r="M18" s="13">
        <v>39116.42</v>
      </c>
      <c r="N18" s="13">
        <f>O18+P18</f>
        <v>0</v>
      </c>
      <c r="O18" s="13">
        <v>0</v>
      </c>
      <c r="P18" s="13">
        <v>0</v>
      </c>
      <c r="Q18" s="13">
        <f>R18+S18</f>
        <v>0</v>
      </c>
      <c r="R18" s="13">
        <v>0</v>
      </c>
      <c r="S18" s="13">
        <v>0</v>
      </c>
    </row>
    <row r="19" spans="1:19" ht="48.75" customHeight="1" x14ac:dyDescent="0.25">
      <c r="A19" s="10">
        <v>5</v>
      </c>
      <c r="B19" s="11" t="s">
        <v>34</v>
      </c>
      <c r="C19" s="12">
        <v>32</v>
      </c>
      <c r="D19" s="12">
        <f>E19+F19</f>
        <v>16</v>
      </c>
      <c r="E19" s="12">
        <v>10</v>
      </c>
      <c r="F19" s="12">
        <v>6</v>
      </c>
      <c r="G19" s="13">
        <f>H19+I19</f>
        <v>588.79999999999995</v>
      </c>
      <c r="H19" s="13">
        <v>357.6</v>
      </c>
      <c r="I19" s="13">
        <v>231.2</v>
      </c>
      <c r="J19" s="13">
        <f>K19+L19+M19</f>
        <v>40827077.699999996</v>
      </c>
      <c r="K19" s="13">
        <v>25659818.329999998</v>
      </c>
      <c r="L19" s="13">
        <v>15126432.289999999</v>
      </c>
      <c r="M19" s="13">
        <v>40827.08</v>
      </c>
      <c r="N19" s="13">
        <f>O19+P19</f>
        <v>0</v>
      </c>
      <c r="O19" s="13">
        <v>0</v>
      </c>
      <c r="P19" s="13">
        <v>0</v>
      </c>
      <c r="Q19" s="13">
        <f>R19+S19</f>
        <v>0</v>
      </c>
      <c r="R19" s="13">
        <v>0</v>
      </c>
      <c r="S19" s="13">
        <v>0</v>
      </c>
    </row>
    <row r="20" spans="1:19" ht="53.25" customHeight="1" x14ac:dyDescent="0.25">
      <c r="P20" s="5"/>
      <c r="Q20" s="5"/>
      <c r="R20" s="6"/>
    </row>
    <row r="21" spans="1:19" ht="15.6" customHeight="1" x14ac:dyDescent="0.25">
      <c r="A21" s="20" t="s">
        <v>28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</sheetData>
  <sheetProtection formatCells="0" formatColumns="0" formatRows="0" insertColumns="0" insertRows="0" insertHyperlinks="0" deleteColumns="0" deleteRows="0" sort="0" autoFilter="0" pivotTables="0"/>
  <mergeCells count="22">
    <mergeCell ref="A21:S21"/>
    <mergeCell ref="A8:A11"/>
    <mergeCell ref="D9:D10"/>
    <mergeCell ref="G9:G10"/>
    <mergeCell ref="E9:F9"/>
    <mergeCell ref="H9:I9"/>
    <mergeCell ref="R9:S9"/>
    <mergeCell ref="J8:M8"/>
    <mergeCell ref="J9:J10"/>
    <mergeCell ref="D8:F8"/>
    <mergeCell ref="G8:I8"/>
    <mergeCell ref="N9:N10"/>
    <mergeCell ref="Q9:Q10"/>
    <mergeCell ref="K9:M9"/>
    <mergeCell ref="O9:P9"/>
    <mergeCell ref="Q2:S2"/>
    <mergeCell ref="Q3:S3"/>
    <mergeCell ref="B6:S6"/>
    <mergeCell ref="N8:P8"/>
    <mergeCell ref="Q8:S8"/>
    <mergeCell ref="C8:C10"/>
    <mergeCell ref="B8:B11"/>
  </mergeCells>
  <printOptions horizontalCentered="1"/>
  <pageMargins left="0.31496062992125984" right="0.31496062992125984" top="0.31496062992125984" bottom="0.31496062992125984" header="0.51181102362204722" footer="0.51181102362204722"/>
  <pageSetup paperSize="9" scale="35" fitToWidth="0" fitToHeight="0" orientation="landscape" r:id="rId1"/>
  <headerFooter>
    <oddHeader>&amp;C&amp;30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slobodina_ai</cp:lastModifiedBy>
  <cp:lastPrinted>2026-01-29T12:39:19Z</cp:lastPrinted>
  <dcterms:created xsi:type="dcterms:W3CDTF">2006-09-16T00:00:00Z</dcterms:created>
  <dcterms:modified xsi:type="dcterms:W3CDTF">2026-01-29T12:41:16Z</dcterms:modified>
</cp:coreProperties>
</file>